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5015" windowHeight="7020"/>
  </bookViews>
  <sheets>
    <sheet name="Черский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52" i="1" l="1"/>
  <c r="E52" i="1" l="1"/>
</calcChain>
</file>

<file path=xl/sharedStrings.xml><?xml version="1.0" encoding="utf-8"?>
<sst xmlns="http://schemas.openxmlformats.org/spreadsheetml/2006/main" count="104" uniqueCount="57">
  <si>
    <t>в рублях</t>
  </si>
  <si>
    <t>№ п/п</t>
  </si>
  <si>
    <t>Нас.пункт</t>
  </si>
  <si>
    <t>Адрес</t>
  </si>
  <si>
    <t>Черский</t>
  </si>
  <si>
    <t>Бурнашова 3</t>
  </si>
  <si>
    <t>Гагарина 15</t>
  </si>
  <si>
    <t>Гагарина 24</t>
  </si>
  <si>
    <t>Гагарина 25</t>
  </si>
  <si>
    <t>Гагарина 29</t>
  </si>
  <si>
    <t>Гагарина 32</t>
  </si>
  <si>
    <t>Дзержинского 2</t>
  </si>
  <si>
    <t>Дзержинского 40</t>
  </si>
  <si>
    <t>Кирова 4</t>
  </si>
  <si>
    <t>Котельникова 11</t>
  </si>
  <si>
    <t>Котельникова 9</t>
  </si>
  <si>
    <t>Молодежная 10/1</t>
  </si>
  <si>
    <t>Молодежная 10/2</t>
  </si>
  <si>
    <t>Молодежная 12</t>
  </si>
  <si>
    <t>Молодежная 16</t>
  </si>
  <si>
    <t>Молодежная 4</t>
  </si>
  <si>
    <t>Молодежная 5</t>
  </si>
  <si>
    <t>Молодежная 6/1</t>
  </si>
  <si>
    <t>Молодежная 6/2</t>
  </si>
  <si>
    <t>Молодежная 8/1</t>
  </si>
  <si>
    <t>Молодежная 8/2</t>
  </si>
  <si>
    <t>Ойунского 11</t>
  </si>
  <si>
    <t>Ойунского 14</t>
  </si>
  <si>
    <t>Ойунского 6</t>
  </si>
  <si>
    <t>Ойунского 9</t>
  </si>
  <si>
    <t>Октябрьская 19</t>
  </si>
  <si>
    <t>Октябрьская 22</t>
  </si>
  <si>
    <t>Пушкина 15</t>
  </si>
  <si>
    <t>Пушкина 29</t>
  </si>
  <si>
    <t>Пушкина 2а</t>
  </si>
  <si>
    <t>Пушкина 3</t>
  </si>
  <si>
    <t>Пушкина 32</t>
  </si>
  <si>
    <t>Пушкина 34</t>
  </si>
  <si>
    <t>Пушкина 37</t>
  </si>
  <si>
    <t>Пушкина 39</t>
  </si>
  <si>
    <t>Пушкина 5</t>
  </si>
  <si>
    <t>Пушкина 7</t>
  </si>
  <si>
    <t>Пушкина 9</t>
  </si>
  <si>
    <t>Седова 3</t>
  </si>
  <si>
    <t>Седова 7</t>
  </si>
  <si>
    <t>Таврата 11</t>
  </si>
  <si>
    <t>Таврата 12</t>
  </si>
  <si>
    <t>Таврата 13</t>
  </si>
  <si>
    <t>Таврата 14/17</t>
  </si>
  <si>
    <t>Таврата 15</t>
  </si>
  <si>
    <t>Таврата 20</t>
  </si>
  <si>
    <t>Таврата 3</t>
  </si>
  <si>
    <t>Таврата 5</t>
  </si>
  <si>
    <t>Черский Итог</t>
  </si>
  <si>
    <t>Фактические расходы и доходы по управлению МКД за 2016год</t>
  </si>
  <si>
    <t>Доходы 2016</t>
  </si>
  <si>
    <t>Расходы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</si>
</sst>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43" fontId="0" fillId="0" borderId="0" xfId="0" applyNumberFormat="1"/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apova_ls/Documents/&#1086;&#1090;%20&#1076;&#1088;&#1091;&#1075;&#1080;&#1093;/&#1054;&#1060;&#1058;/&#1058;&#1072;&#1073;&#1083;&#1080;&#1094;&#1099;%20&#1087;&#1086;%20&#1044;&#1080;&#1056;%20&#1074;%20&#1088;&#1072;&#1079;&#1088;&#1077;&#1079;&#1077;%20&#1082;&#1078;&#1076;%20&#1052;&#1050;&#1044;%20&#1053;&#1050;&#1086;&#1083;%2010.0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 всего"/>
      <sheetName val="ДиР Ч"/>
      <sheetName val="ДиР К"/>
      <sheetName val="Ч всего"/>
      <sheetName val="К всего"/>
      <sheetName val="Бурн 3"/>
      <sheetName val="Бурн 8"/>
      <sheetName val="Гагар 15"/>
      <sheetName val="Гагар 24"/>
      <sheetName val="Гагар 25"/>
      <sheetName val="Гагар 29"/>
      <sheetName val="Гагар 32"/>
      <sheetName val="Дзерж 2"/>
      <sheetName val="Дзерж 4"/>
      <sheetName val="Дзерж 40"/>
      <sheetName val="Кирова 4"/>
      <sheetName val="Кот 9"/>
      <sheetName val="Кот 11"/>
      <sheetName val="Молод 4"/>
      <sheetName val="Молод 5"/>
      <sheetName val="Молод 6"/>
      <sheetName val="Молод 6 (2)"/>
      <sheetName val="Молод 8"/>
      <sheetName val="Молод 8 (2)"/>
      <sheetName val="Молод 10"/>
      <sheetName val="Молод 10 (2)"/>
      <sheetName val="Молод 12"/>
      <sheetName val="Молод 16"/>
      <sheetName val="Молод 16 (1)"/>
      <sheetName val="Ойун 6"/>
      <sheetName val="Ойун 9"/>
      <sheetName val="Ойун 11"/>
      <sheetName val="Ойун 14"/>
      <sheetName val="Ойун 14 (23)"/>
      <sheetName val="Октябр 19"/>
      <sheetName val="Октябр 22"/>
      <sheetName val="Пушк 2 а"/>
      <sheetName val="Пушк 3"/>
      <sheetName val="Пушк 5"/>
      <sheetName val="Пушк 7"/>
      <sheetName val="Пушк 9"/>
      <sheetName val="Пушк 15"/>
      <sheetName val="Пушк 29"/>
      <sheetName val="Пушк 32"/>
      <sheetName val="Пушк 34"/>
      <sheetName val="Пушк 37"/>
      <sheetName val="Пушк 39"/>
      <sheetName val="Седова 3"/>
      <sheetName val="Седова 7"/>
      <sheetName val="Таврата 3"/>
      <sheetName val="Таврата 5"/>
      <sheetName val="Таврата 11"/>
      <sheetName val="Таврата 12"/>
      <sheetName val="Таврата 13"/>
      <sheetName val="Таврата 14"/>
      <sheetName val="Таврата 15"/>
      <sheetName val="Таврата 20"/>
      <sheetName val="Колымское"/>
      <sheetName val="Кол Ягл 1"/>
      <sheetName val="Кол Ягл 2"/>
      <sheetName val="Кол Горул 3"/>
      <sheetName val="Кол Горул 5"/>
      <sheetName val="Кол Курил 4"/>
      <sheetName val="Кол Курил 11"/>
      <sheetName val="Кол Курил 12"/>
      <sheetName val="Кол Курил 14"/>
      <sheetName val="Кол Курил 15"/>
      <sheetName val="Кол Курил 16"/>
      <sheetName val="Кол Черск 3"/>
      <sheetName val="Кол Черск 7"/>
      <sheetName val="Кол Черск 9"/>
      <sheetName val="Кол Черск 10"/>
      <sheetName val="Кол Черск 12"/>
      <sheetName val="Кол Черск 14"/>
      <sheetName val="Кол Черск 16"/>
      <sheetName val="Кол Черск 18"/>
      <sheetName val="Кол Черск 19"/>
      <sheetName val="Кол Черск 20"/>
      <sheetName val="Кол Черск 21"/>
      <sheetName val="Кол Черск 29"/>
      <sheetName val="Кол Черск 32"/>
      <sheetName val="Кол Черск 35"/>
      <sheetName val="Кол Черск 38"/>
      <sheetName val="Кол Черск 39"/>
      <sheetName val="услуги ЮЛ"/>
      <sheetName val="Всег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B9">
            <v>227841.16949152539</v>
          </cell>
        </row>
        <row r="10">
          <cell r="B10">
            <v>277945.69903372327</v>
          </cell>
        </row>
      </sheetData>
      <sheetData sheetId="6" refreshError="1"/>
      <sheetData sheetId="7">
        <row r="9">
          <cell r="B9">
            <v>172969.32203389832</v>
          </cell>
        </row>
        <row r="10">
          <cell r="B10">
            <v>255123.85014765558</v>
          </cell>
        </row>
      </sheetData>
      <sheetData sheetId="8">
        <row r="9">
          <cell r="B9">
            <v>162220.16949152542</v>
          </cell>
        </row>
        <row r="10">
          <cell r="B10">
            <v>316021.70313919714</v>
          </cell>
        </row>
      </sheetData>
      <sheetData sheetId="9">
        <row r="9">
          <cell r="B9">
            <v>225497.49152542374</v>
          </cell>
        </row>
        <row r="10">
          <cell r="B10">
            <v>313738.9690801159</v>
          </cell>
        </row>
      </sheetData>
      <sheetData sheetId="10">
        <row r="9">
          <cell r="B9">
            <v>158681.18644067799</v>
          </cell>
        </row>
        <row r="10">
          <cell r="B10">
            <v>312917.1848188467</v>
          </cell>
        </row>
      </sheetData>
      <sheetData sheetId="11">
        <row r="9">
          <cell r="B9">
            <v>242233.01694915254</v>
          </cell>
        </row>
        <row r="10">
          <cell r="B10">
            <v>332868.28049521626</v>
          </cell>
        </row>
      </sheetData>
      <sheetData sheetId="12">
        <row r="9">
          <cell r="B9">
            <v>252214.37288135593</v>
          </cell>
        </row>
        <row r="10">
          <cell r="B10">
            <v>329594.83985449374</v>
          </cell>
        </row>
      </sheetData>
      <sheetData sheetId="13" refreshError="1"/>
      <sheetData sheetId="14">
        <row r="9">
          <cell r="B9">
            <v>61197.711864406781</v>
          </cell>
        </row>
        <row r="10">
          <cell r="B10">
            <v>88852.945993277986</v>
          </cell>
        </row>
      </sheetData>
      <sheetData sheetId="15">
        <row r="9">
          <cell r="B9">
            <v>56813.110169491527</v>
          </cell>
        </row>
        <row r="10">
          <cell r="B10">
            <v>88574.797640603385</v>
          </cell>
        </row>
      </sheetData>
      <sheetData sheetId="16">
        <row r="9">
          <cell r="B9">
            <v>348977.96610169497</v>
          </cell>
        </row>
        <row r="10">
          <cell r="B10">
            <v>470060.59744599444</v>
          </cell>
        </row>
      </sheetData>
      <sheetData sheetId="17">
        <row r="9">
          <cell r="B9">
            <v>733601.33898305101</v>
          </cell>
        </row>
        <row r="10">
          <cell r="B10">
            <v>968888.20950452995</v>
          </cell>
        </row>
      </sheetData>
      <sheetData sheetId="18">
        <row r="9">
          <cell r="B9">
            <v>1101084.3220338984</v>
          </cell>
        </row>
        <row r="10">
          <cell r="B10">
            <v>1460995.4524931302</v>
          </cell>
        </row>
      </sheetData>
      <sheetData sheetId="19">
        <row r="9">
          <cell r="B9">
            <v>1106228.8898305085</v>
          </cell>
        </row>
        <row r="10">
          <cell r="B10">
            <v>1460858.4884495856</v>
          </cell>
        </row>
      </sheetData>
      <sheetData sheetId="20">
        <row r="9">
          <cell r="B9">
            <v>576740.69491525425</v>
          </cell>
        </row>
        <row r="10">
          <cell r="B10">
            <v>774709.71950284904</v>
          </cell>
        </row>
      </sheetData>
      <sheetData sheetId="21">
        <row r="9">
          <cell r="B9">
            <v>1118631.8644067796</v>
          </cell>
        </row>
        <row r="10">
          <cell r="B10">
            <v>1463963.0067699361</v>
          </cell>
        </row>
      </sheetData>
      <sheetData sheetId="22">
        <row r="9">
          <cell r="B9">
            <v>602285.82203389832</v>
          </cell>
        </row>
        <row r="10">
          <cell r="B10">
            <v>796984.63845136343</v>
          </cell>
        </row>
      </sheetData>
      <sheetData sheetId="23">
        <row r="9">
          <cell r="B9">
            <v>1077248.440677966</v>
          </cell>
        </row>
        <row r="10">
          <cell r="B10">
            <v>1464656.9579238966</v>
          </cell>
        </row>
      </sheetData>
      <sheetData sheetId="24">
        <row r="9">
          <cell r="B9">
            <v>617564.8389830509</v>
          </cell>
        </row>
        <row r="10">
          <cell r="B10">
            <v>805850.77753683459</v>
          </cell>
        </row>
      </sheetData>
      <sheetData sheetId="25">
        <row r="9">
          <cell r="B9">
            <v>1083608.6864406781</v>
          </cell>
        </row>
        <row r="10">
          <cell r="B10">
            <v>1466382.7048725621</v>
          </cell>
        </row>
      </sheetData>
      <sheetData sheetId="26">
        <row r="9">
          <cell r="B9">
            <v>1093157.6355932206</v>
          </cell>
        </row>
        <row r="10">
          <cell r="B10">
            <v>1467341.4531773762</v>
          </cell>
        </row>
      </sheetData>
      <sheetData sheetId="27">
        <row r="9">
          <cell r="B9">
            <v>393149.21186440683</v>
          </cell>
        </row>
        <row r="10">
          <cell r="B10">
            <v>811192.37523508468</v>
          </cell>
        </row>
      </sheetData>
      <sheetData sheetId="28" refreshError="1"/>
      <sheetData sheetId="29">
        <row r="9">
          <cell r="B9">
            <v>1056681.7372881356</v>
          </cell>
        </row>
        <row r="10">
          <cell r="B10">
            <v>1473897.4653950571</v>
          </cell>
        </row>
      </sheetData>
      <sheetData sheetId="30">
        <row r="9">
          <cell r="B9">
            <v>624756.22033898311</v>
          </cell>
        </row>
        <row r="10">
          <cell r="B10">
            <v>827865.46480261337</v>
          </cell>
        </row>
      </sheetData>
      <sheetData sheetId="31">
        <row r="9">
          <cell r="B9">
            <v>604895.49152542371</v>
          </cell>
        </row>
        <row r="10">
          <cell r="B10">
            <v>786995.39420882426</v>
          </cell>
        </row>
      </sheetData>
      <sheetData sheetId="32">
        <row r="9">
          <cell r="B9">
            <v>153763.77966101698</v>
          </cell>
        </row>
        <row r="10">
          <cell r="B10">
            <v>241294.12098111599</v>
          </cell>
        </row>
      </sheetData>
      <sheetData sheetId="33" refreshError="1"/>
      <sheetData sheetId="34">
        <row r="9">
          <cell r="B9">
            <v>914877.91525423736</v>
          </cell>
        </row>
        <row r="10">
          <cell r="B10">
            <v>1191299.5543489263</v>
          </cell>
        </row>
      </sheetData>
      <sheetData sheetId="35">
        <row r="9">
          <cell r="B9">
            <v>517646.16949152545</v>
          </cell>
        </row>
        <row r="10">
          <cell r="B10">
            <v>691586.24147546757</v>
          </cell>
        </row>
      </sheetData>
      <sheetData sheetId="36">
        <row r="9">
          <cell r="B9">
            <v>844348.12711864407</v>
          </cell>
        </row>
        <row r="10">
          <cell r="B10">
            <v>1049893.3103250843</v>
          </cell>
        </row>
      </sheetData>
      <sheetData sheetId="37">
        <row r="9">
          <cell r="B9">
            <v>1118556.2372881356</v>
          </cell>
        </row>
        <row r="10">
          <cell r="B10">
            <v>1463917.3520887545</v>
          </cell>
        </row>
      </sheetData>
      <sheetData sheetId="38">
        <row r="9">
          <cell r="B9">
            <v>726136.29661016958</v>
          </cell>
        </row>
        <row r="10">
          <cell r="B10">
            <v>965935.61276581325</v>
          </cell>
        </row>
      </sheetData>
      <sheetData sheetId="39">
        <row r="9">
          <cell r="B9">
            <v>771845.15254237305</v>
          </cell>
        </row>
        <row r="10">
          <cell r="B10">
            <v>972805.38114991318</v>
          </cell>
        </row>
      </sheetData>
      <sheetData sheetId="40">
        <row r="9">
          <cell r="B9">
            <v>1056227.9576271188</v>
          </cell>
        </row>
        <row r="10">
          <cell r="B10">
            <v>1341530.8482451765</v>
          </cell>
        </row>
      </sheetData>
      <sheetData sheetId="41">
        <row r="9">
          <cell r="B9">
            <v>481566.10169491533</v>
          </cell>
        </row>
        <row r="10">
          <cell r="B10">
            <v>646607.24957533239</v>
          </cell>
        </row>
      </sheetData>
      <sheetData sheetId="42">
        <row r="9">
          <cell r="B9">
            <v>48685.957627118645</v>
          </cell>
        </row>
        <row r="10">
          <cell r="B10">
            <v>168305.98217605468</v>
          </cell>
        </row>
      </sheetData>
      <sheetData sheetId="43">
        <row r="9">
          <cell r="B9">
            <v>598045.83050847461</v>
          </cell>
        </row>
        <row r="10">
          <cell r="B10">
            <v>814570.82164252468</v>
          </cell>
        </row>
      </sheetData>
      <sheetData sheetId="44">
        <row r="9">
          <cell r="B9">
            <v>600237.15254237293</v>
          </cell>
        </row>
        <row r="10">
          <cell r="B10">
            <v>840548.33523486834</v>
          </cell>
        </row>
      </sheetData>
      <sheetData sheetId="45">
        <row r="9">
          <cell r="B9">
            <v>607970.11864406778</v>
          </cell>
        </row>
        <row r="10">
          <cell r="B10">
            <v>815027.36845434096</v>
          </cell>
        </row>
      </sheetData>
      <sheetData sheetId="46">
        <row r="9">
          <cell r="B9">
            <v>918643.27118644072</v>
          </cell>
        </row>
        <row r="10">
          <cell r="B10">
            <v>1214327.7755369372</v>
          </cell>
        </row>
      </sheetData>
      <sheetData sheetId="47">
        <row r="9">
          <cell r="B9">
            <v>207657.8644067797</v>
          </cell>
        </row>
        <row r="10">
          <cell r="B10">
            <v>1411460.1234110689</v>
          </cell>
        </row>
      </sheetData>
      <sheetData sheetId="48">
        <row r="9">
          <cell r="B9">
            <v>91503.86440677967</v>
          </cell>
        </row>
        <row r="10">
          <cell r="B10">
            <v>650867.14525858592</v>
          </cell>
        </row>
      </sheetData>
      <sheetData sheetId="49">
        <row r="9">
          <cell r="B9">
            <v>921581.93220338994</v>
          </cell>
        </row>
        <row r="10">
          <cell r="B10">
            <v>1198088.4054406337</v>
          </cell>
        </row>
      </sheetData>
      <sheetData sheetId="50">
        <row r="9">
          <cell r="B9">
            <v>1074792.3898305085</v>
          </cell>
        </row>
        <row r="10">
          <cell r="B10">
            <v>1480572.1797838102</v>
          </cell>
        </row>
      </sheetData>
      <sheetData sheetId="51">
        <row r="9">
          <cell r="B9">
            <v>480130.66949152551</v>
          </cell>
        </row>
        <row r="10">
          <cell r="B10">
            <v>627596.64033130428</v>
          </cell>
        </row>
      </sheetData>
      <sheetData sheetId="52">
        <row r="9">
          <cell r="B9">
            <v>475121.80508474575</v>
          </cell>
        </row>
        <row r="10">
          <cell r="B10">
            <v>626706.3740482626</v>
          </cell>
        </row>
      </sheetData>
      <sheetData sheetId="53">
        <row r="9">
          <cell r="B9">
            <v>484170.94067796611</v>
          </cell>
        </row>
        <row r="10">
          <cell r="B10">
            <v>632271.67968430242</v>
          </cell>
        </row>
      </sheetData>
      <sheetData sheetId="54">
        <row r="9">
          <cell r="B9">
            <v>464367.61864406784</v>
          </cell>
        </row>
        <row r="10">
          <cell r="B10">
            <v>647292.06979305658</v>
          </cell>
        </row>
      </sheetData>
      <sheetData sheetId="55">
        <row r="9">
          <cell r="B9">
            <v>479328.98305084754</v>
          </cell>
        </row>
        <row r="10">
          <cell r="B10">
            <v>634965.30587401823</v>
          </cell>
        </row>
      </sheetData>
      <sheetData sheetId="56">
        <row r="9">
          <cell r="B9">
            <v>115147.36440677967</v>
          </cell>
        </row>
        <row r="10">
          <cell r="B10">
            <v>156184.66432233361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9">
          <cell r="B9">
            <v>156425.2372881356</v>
          </cell>
        </row>
      </sheetData>
      <sheetData sheetId="63">
        <row r="9">
          <cell r="B9">
            <v>125077.37288135594</v>
          </cell>
        </row>
      </sheetData>
      <sheetData sheetId="64">
        <row r="9">
          <cell r="B9">
            <v>204356.33898305084</v>
          </cell>
        </row>
      </sheetData>
      <sheetData sheetId="65">
        <row r="9">
          <cell r="B9">
            <v>302715.35593220341</v>
          </cell>
        </row>
      </sheetData>
      <sheetData sheetId="66">
        <row r="9">
          <cell r="B9">
            <v>177024.40677966102</v>
          </cell>
        </row>
      </sheetData>
      <sheetData sheetId="67">
        <row r="9">
          <cell r="B9">
            <v>38161.016949152545</v>
          </cell>
        </row>
      </sheetData>
      <sheetData sheetId="68">
        <row r="9">
          <cell r="B9">
            <v>20496.525423728817</v>
          </cell>
        </row>
      </sheetData>
      <sheetData sheetId="69">
        <row r="9">
          <cell r="B9">
            <v>61765.220338983054</v>
          </cell>
        </row>
      </sheetData>
      <sheetData sheetId="70">
        <row r="9">
          <cell r="B9">
            <v>35852.745762711864</v>
          </cell>
        </row>
      </sheetData>
      <sheetData sheetId="71">
        <row r="9">
          <cell r="B9">
            <v>61577.898305084746</v>
          </cell>
        </row>
      </sheetData>
      <sheetData sheetId="72">
        <row r="9">
          <cell r="B9">
            <v>4940.3389830508477</v>
          </cell>
        </row>
      </sheetData>
      <sheetData sheetId="73">
        <row r="9">
          <cell r="B9">
            <v>197822.74576271186</v>
          </cell>
        </row>
      </sheetData>
      <sheetData sheetId="74">
        <row r="9">
          <cell r="B9">
            <v>313662.85593220335</v>
          </cell>
        </row>
      </sheetData>
      <sheetData sheetId="75">
        <row r="9">
          <cell r="B9">
            <v>306415.42372881359</v>
          </cell>
        </row>
      </sheetData>
      <sheetData sheetId="76">
        <row r="9">
          <cell r="B9">
            <v>35412.203389830509</v>
          </cell>
        </row>
      </sheetData>
      <sheetData sheetId="77">
        <row r="9">
          <cell r="B9">
            <v>43825.932203389835</v>
          </cell>
        </row>
      </sheetData>
      <sheetData sheetId="78" refreshError="1"/>
      <sheetData sheetId="79">
        <row r="9">
          <cell r="B9">
            <v>162157.93220338982</v>
          </cell>
        </row>
      </sheetData>
      <sheetData sheetId="80" refreshError="1"/>
      <sheetData sheetId="81">
        <row r="9">
          <cell r="B9">
            <v>29730.305084745767</v>
          </cell>
        </row>
      </sheetData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31" workbookViewId="0">
      <selection activeCell="J50" sqref="J50"/>
    </sheetView>
  </sheetViews>
  <sheetFormatPr defaultRowHeight="15" x14ac:dyDescent="0.25"/>
  <cols>
    <col min="1" max="1" width="9.140625" style="1"/>
    <col min="2" max="2" width="13.42578125" bestFit="1" customWidth="1"/>
    <col min="3" max="3" width="17.5703125" bestFit="1" customWidth="1"/>
    <col min="4" max="4" width="17.5703125" customWidth="1"/>
    <col min="5" max="5" width="18" customWidth="1"/>
    <col min="7" max="7" width="5.42578125" customWidth="1"/>
    <col min="8" max="8" width="15.7109375" bestFit="1" customWidth="1"/>
    <col min="9" max="9" width="12.140625" bestFit="1" customWidth="1"/>
    <col min="10" max="11" width="13.28515625" bestFit="1" customWidth="1"/>
  </cols>
  <sheetData>
    <row r="1" spans="1:5" ht="51" customHeight="1" x14ac:dyDescent="0.3">
      <c r="A1" s="15" t="s">
        <v>54</v>
      </c>
      <c r="B1" s="15"/>
      <c r="C1" s="15"/>
      <c r="D1" s="15"/>
      <c r="E1" s="15"/>
    </row>
    <row r="2" spans="1:5" x14ac:dyDescent="0.25">
      <c r="E2" s="2" t="s">
        <v>0</v>
      </c>
    </row>
    <row r="3" spans="1:5" ht="35.25" customHeight="1" x14ac:dyDescent="0.25">
      <c r="A3" s="3" t="s">
        <v>1</v>
      </c>
      <c r="B3" s="3" t="s">
        <v>2</v>
      </c>
      <c r="C3" s="3" t="s">
        <v>3</v>
      </c>
      <c r="D3" s="3" t="s">
        <v>55</v>
      </c>
      <c r="E3" s="3" t="s">
        <v>56</v>
      </c>
    </row>
    <row r="4" spans="1:5" x14ac:dyDescent="0.25">
      <c r="A4" s="4">
        <v>1</v>
      </c>
      <c r="B4" s="5" t="s">
        <v>4</v>
      </c>
      <c r="C4" s="5" t="s">
        <v>5</v>
      </c>
      <c r="D4" s="6">
        <f>'[1]Бурн 3'!$B$9</f>
        <v>227841.16949152539</v>
      </c>
      <c r="E4" s="6">
        <f>'[1]Бурн 3'!$B$10</f>
        <v>277945.69903372327</v>
      </c>
    </row>
    <row r="5" spans="1:5" x14ac:dyDescent="0.25">
      <c r="A5" s="4">
        <v>2</v>
      </c>
      <c r="B5" s="5" t="s">
        <v>4</v>
      </c>
      <c r="C5" s="5" t="s">
        <v>6</v>
      </c>
      <c r="D5" s="6">
        <f>'[1]Гагар 15'!$B$9</f>
        <v>172969.32203389832</v>
      </c>
      <c r="E5" s="6">
        <f>'[1]Гагар 15'!$B$10</f>
        <v>255123.85014765558</v>
      </c>
    </row>
    <row r="6" spans="1:5" x14ac:dyDescent="0.25">
      <c r="A6" s="4">
        <v>3</v>
      </c>
      <c r="B6" s="5" t="s">
        <v>4</v>
      </c>
      <c r="C6" s="5" t="s">
        <v>7</v>
      </c>
      <c r="D6" s="6">
        <f>'[1]Гагар 24'!$B$9</f>
        <v>162220.16949152542</v>
      </c>
      <c r="E6" s="6">
        <f>'[1]Гагар 24'!$B$10</f>
        <v>316021.70313919714</v>
      </c>
    </row>
    <row r="7" spans="1:5" x14ac:dyDescent="0.25">
      <c r="A7" s="4">
        <v>4</v>
      </c>
      <c r="B7" s="5" t="s">
        <v>4</v>
      </c>
      <c r="C7" s="5" t="s">
        <v>8</v>
      </c>
      <c r="D7" s="6">
        <f>'[1]Гагар 25'!$B$9</f>
        <v>225497.49152542374</v>
      </c>
      <c r="E7" s="6">
        <f>'[1]Гагар 25'!$B$10</f>
        <v>313738.9690801159</v>
      </c>
    </row>
    <row r="8" spans="1:5" x14ac:dyDescent="0.25">
      <c r="A8" s="4">
        <v>5</v>
      </c>
      <c r="B8" s="5" t="s">
        <v>4</v>
      </c>
      <c r="C8" s="5" t="s">
        <v>9</v>
      </c>
      <c r="D8" s="6">
        <f>'[1]Гагар 29'!$B$9</f>
        <v>158681.18644067799</v>
      </c>
      <c r="E8" s="6">
        <f>'[1]Гагар 29'!$B$10</f>
        <v>312917.1848188467</v>
      </c>
    </row>
    <row r="9" spans="1:5" x14ac:dyDescent="0.25">
      <c r="A9" s="4">
        <v>6</v>
      </c>
      <c r="B9" s="5" t="s">
        <v>4</v>
      </c>
      <c r="C9" s="5" t="s">
        <v>10</v>
      </c>
      <c r="D9" s="6">
        <f>'[1]Гагар 32'!$B$9</f>
        <v>242233.01694915254</v>
      </c>
      <c r="E9" s="6">
        <f>'[1]Гагар 32'!$B$10</f>
        <v>332868.28049521626</v>
      </c>
    </row>
    <row r="10" spans="1:5" x14ac:dyDescent="0.25">
      <c r="A10" s="4">
        <v>7</v>
      </c>
      <c r="B10" s="5" t="s">
        <v>4</v>
      </c>
      <c r="C10" s="5" t="s">
        <v>11</v>
      </c>
      <c r="D10" s="6">
        <f>'[1]Дзерж 2'!$B$9</f>
        <v>252214.37288135593</v>
      </c>
      <c r="E10" s="6">
        <f>'[1]Дзерж 2'!$B$10</f>
        <v>329594.83985449374</v>
      </c>
    </row>
    <row r="11" spans="1:5" x14ac:dyDescent="0.25">
      <c r="A11" s="4">
        <v>8</v>
      </c>
      <c r="B11" s="5" t="s">
        <v>4</v>
      </c>
      <c r="C11" s="5" t="s">
        <v>12</v>
      </c>
      <c r="D11" s="6">
        <f>'[1]Дзерж 40'!$B$9</f>
        <v>61197.711864406781</v>
      </c>
      <c r="E11" s="6">
        <f>'[1]Дзерж 40'!$B$10</f>
        <v>88852.945993277986</v>
      </c>
    </row>
    <row r="12" spans="1:5" x14ac:dyDescent="0.25">
      <c r="A12" s="4">
        <v>9</v>
      </c>
      <c r="B12" s="5" t="s">
        <v>4</v>
      </c>
      <c r="C12" s="5" t="s">
        <v>13</v>
      </c>
      <c r="D12" s="6">
        <f>'[1]Кирова 4'!$B$9</f>
        <v>56813.110169491527</v>
      </c>
      <c r="E12" s="6">
        <f>'[1]Кирова 4'!$B$10</f>
        <v>88574.797640603385</v>
      </c>
    </row>
    <row r="13" spans="1:5" x14ac:dyDescent="0.25">
      <c r="A13" s="4">
        <v>10</v>
      </c>
      <c r="B13" s="5" t="s">
        <v>4</v>
      </c>
      <c r="C13" s="5" t="s">
        <v>14</v>
      </c>
      <c r="D13" s="6">
        <f>'[1]Кот 11'!$B$9</f>
        <v>733601.33898305101</v>
      </c>
      <c r="E13" s="6">
        <f>'[1]Кот 11'!$B$10</f>
        <v>968888.20950452995</v>
      </c>
    </row>
    <row r="14" spans="1:5" x14ac:dyDescent="0.25">
      <c r="A14" s="4">
        <v>11</v>
      </c>
      <c r="B14" s="5" t="s">
        <v>4</v>
      </c>
      <c r="C14" s="5" t="s">
        <v>15</v>
      </c>
      <c r="D14" s="6">
        <f>'[1]Кот 9'!$B$9</f>
        <v>348977.96610169497</v>
      </c>
      <c r="E14" s="6">
        <f>'[1]Кот 9'!$B$10</f>
        <v>470060.59744599444</v>
      </c>
    </row>
    <row r="15" spans="1:5" x14ac:dyDescent="0.25">
      <c r="A15" s="4">
        <v>12</v>
      </c>
      <c r="B15" s="5" t="s">
        <v>4</v>
      </c>
      <c r="C15" s="5" t="s">
        <v>16</v>
      </c>
      <c r="D15" s="6">
        <f>'[1]Молод 10'!$B$9</f>
        <v>617564.8389830509</v>
      </c>
      <c r="E15" s="6">
        <f>'[1]Молод 10'!$B$10</f>
        <v>805850.77753683459</v>
      </c>
    </row>
    <row r="16" spans="1:5" x14ac:dyDescent="0.25">
      <c r="A16" s="4">
        <v>13</v>
      </c>
      <c r="B16" s="5" t="s">
        <v>4</v>
      </c>
      <c r="C16" s="5" t="s">
        <v>17</v>
      </c>
      <c r="D16" s="6">
        <f>'[1]Молод 10 (2)'!$B$9</f>
        <v>1083608.6864406781</v>
      </c>
      <c r="E16" s="6">
        <f>'[1]Молод 10 (2)'!$B$10</f>
        <v>1466382.7048725621</v>
      </c>
    </row>
    <row r="17" spans="1:5" x14ac:dyDescent="0.25">
      <c r="A17" s="4">
        <v>14</v>
      </c>
      <c r="B17" s="5" t="s">
        <v>4</v>
      </c>
      <c r="C17" s="5" t="s">
        <v>18</v>
      </c>
      <c r="D17" s="6">
        <f>'[1]Молод 12'!$B$9</f>
        <v>1093157.6355932206</v>
      </c>
      <c r="E17" s="6">
        <f>'[1]Молод 12'!$B$10</f>
        <v>1467341.4531773762</v>
      </c>
    </row>
    <row r="18" spans="1:5" x14ac:dyDescent="0.25">
      <c r="A18" s="4">
        <v>15</v>
      </c>
      <c r="B18" s="5" t="s">
        <v>4</v>
      </c>
      <c r="C18" s="5" t="s">
        <v>19</v>
      </c>
      <c r="D18" s="6">
        <f>'[1]Молод 16'!$B$9</f>
        <v>393149.21186440683</v>
      </c>
      <c r="E18" s="6">
        <f>'[1]Молод 16'!$B$10</f>
        <v>811192.37523508468</v>
      </c>
    </row>
    <row r="19" spans="1:5" x14ac:dyDescent="0.25">
      <c r="A19" s="4">
        <v>16</v>
      </c>
      <c r="B19" s="5" t="s">
        <v>4</v>
      </c>
      <c r="C19" s="5" t="s">
        <v>20</v>
      </c>
      <c r="D19" s="6">
        <f>'[1]Молод 4'!$B$9</f>
        <v>1101084.3220338984</v>
      </c>
      <c r="E19" s="6">
        <f>'[1]Молод 4'!$B$10</f>
        <v>1460995.4524931302</v>
      </c>
    </row>
    <row r="20" spans="1:5" x14ac:dyDescent="0.25">
      <c r="A20" s="4">
        <v>17</v>
      </c>
      <c r="B20" s="5" t="s">
        <v>4</v>
      </c>
      <c r="C20" s="5" t="s">
        <v>21</v>
      </c>
      <c r="D20" s="6">
        <f>'[1]Молод 5'!$B$9</f>
        <v>1106228.8898305085</v>
      </c>
      <c r="E20" s="6">
        <f>'[1]Молод 5'!$B$10</f>
        <v>1460858.4884495856</v>
      </c>
    </row>
    <row r="21" spans="1:5" x14ac:dyDescent="0.25">
      <c r="A21" s="4">
        <v>18</v>
      </c>
      <c r="B21" s="5" t="s">
        <v>4</v>
      </c>
      <c r="C21" s="5" t="s">
        <v>22</v>
      </c>
      <c r="D21" s="6">
        <f>'[1]Молод 6'!$B$9</f>
        <v>576740.69491525425</v>
      </c>
      <c r="E21" s="6">
        <f>'[1]Молод 6'!$B$10</f>
        <v>774709.71950284904</v>
      </c>
    </row>
    <row r="22" spans="1:5" x14ac:dyDescent="0.25">
      <c r="A22" s="4">
        <v>19</v>
      </c>
      <c r="B22" s="5" t="s">
        <v>4</v>
      </c>
      <c r="C22" s="5" t="s">
        <v>23</v>
      </c>
      <c r="D22" s="6">
        <f>'[1]Молод 6 (2)'!$B$9</f>
        <v>1118631.8644067796</v>
      </c>
      <c r="E22" s="6">
        <f>'[1]Молод 6 (2)'!$B$10</f>
        <v>1463963.0067699361</v>
      </c>
    </row>
    <row r="23" spans="1:5" x14ac:dyDescent="0.25">
      <c r="A23" s="4">
        <v>20</v>
      </c>
      <c r="B23" s="5" t="s">
        <v>4</v>
      </c>
      <c r="C23" s="5" t="s">
        <v>24</v>
      </c>
      <c r="D23" s="6">
        <f>'[1]Молод 8'!$B$9</f>
        <v>602285.82203389832</v>
      </c>
      <c r="E23" s="6">
        <f>'[1]Молод 8'!$B$10</f>
        <v>796984.63845136343</v>
      </c>
    </row>
    <row r="24" spans="1:5" x14ac:dyDescent="0.25">
      <c r="A24" s="4">
        <v>21</v>
      </c>
      <c r="B24" s="5" t="s">
        <v>4</v>
      </c>
      <c r="C24" s="5" t="s">
        <v>25</v>
      </c>
      <c r="D24" s="6">
        <f>'[1]Молод 8 (2)'!$B$9</f>
        <v>1077248.440677966</v>
      </c>
      <c r="E24" s="6">
        <f>'[1]Молод 8 (2)'!$B$10</f>
        <v>1464656.9579238966</v>
      </c>
    </row>
    <row r="25" spans="1:5" x14ac:dyDescent="0.25">
      <c r="A25" s="4">
        <v>22</v>
      </c>
      <c r="B25" s="5" t="s">
        <v>4</v>
      </c>
      <c r="C25" s="5" t="s">
        <v>26</v>
      </c>
      <c r="D25" s="6">
        <f>'[1]Ойун 11'!$B$9</f>
        <v>604895.49152542371</v>
      </c>
      <c r="E25" s="6">
        <f>'[1]Ойун 11'!$B$10</f>
        <v>786995.39420882426</v>
      </c>
    </row>
    <row r="26" spans="1:5" x14ac:dyDescent="0.25">
      <c r="A26" s="4">
        <v>23</v>
      </c>
      <c r="B26" s="5" t="s">
        <v>4</v>
      </c>
      <c r="C26" s="5" t="s">
        <v>27</v>
      </c>
      <c r="D26" s="6">
        <f>'[1]Ойун 14'!$B$9</f>
        <v>153763.77966101698</v>
      </c>
      <c r="E26" s="6">
        <f>'[1]Ойун 14'!$B$10</f>
        <v>241294.12098111599</v>
      </c>
    </row>
    <row r="27" spans="1:5" x14ac:dyDescent="0.25">
      <c r="A27" s="4">
        <v>24</v>
      </c>
      <c r="B27" s="5" t="s">
        <v>4</v>
      </c>
      <c r="C27" s="5" t="s">
        <v>28</v>
      </c>
      <c r="D27" s="6">
        <f>'[1]Ойун 6'!$B$9</f>
        <v>1056681.7372881356</v>
      </c>
      <c r="E27" s="6">
        <f>'[1]Ойун 6'!$B$10</f>
        <v>1473897.4653950571</v>
      </c>
    </row>
    <row r="28" spans="1:5" x14ac:dyDescent="0.25">
      <c r="A28" s="4">
        <v>25</v>
      </c>
      <c r="B28" s="5" t="s">
        <v>4</v>
      </c>
      <c r="C28" s="5" t="s">
        <v>29</v>
      </c>
      <c r="D28" s="6">
        <f>'[1]Ойун 9'!$B$9</f>
        <v>624756.22033898311</v>
      </c>
      <c r="E28" s="6">
        <f>'[1]Ойун 9'!$B$10</f>
        <v>827865.46480261337</v>
      </c>
    </row>
    <row r="29" spans="1:5" x14ac:dyDescent="0.25">
      <c r="A29" s="4">
        <v>26</v>
      </c>
      <c r="B29" s="5" t="s">
        <v>4</v>
      </c>
      <c r="C29" s="5" t="s">
        <v>30</v>
      </c>
      <c r="D29" s="6">
        <f>'[1]Октябр 19'!$B$9</f>
        <v>914877.91525423736</v>
      </c>
      <c r="E29" s="6">
        <f>'[1]Октябр 19'!$B$10</f>
        <v>1191299.5543489263</v>
      </c>
    </row>
    <row r="30" spans="1:5" x14ac:dyDescent="0.25">
      <c r="A30" s="4">
        <v>27</v>
      </c>
      <c r="B30" s="5" t="s">
        <v>4</v>
      </c>
      <c r="C30" s="5" t="s">
        <v>31</v>
      </c>
      <c r="D30" s="6">
        <f>'[1]Октябр 22'!$B$9</f>
        <v>517646.16949152545</v>
      </c>
      <c r="E30" s="6">
        <f>'[1]Октябр 22'!$B$10</f>
        <v>691586.24147546757</v>
      </c>
    </row>
    <row r="31" spans="1:5" x14ac:dyDescent="0.25">
      <c r="A31" s="4">
        <v>28</v>
      </c>
      <c r="B31" s="5" t="s">
        <v>4</v>
      </c>
      <c r="C31" s="5" t="s">
        <v>32</v>
      </c>
      <c r="D31" s="6">
        <f>'[1]Пушк 15'!$B$9</f>
        <v>481566.10169491533</v>
      </c>
      <c r="E31" s="6">
        <f>'[1]Пушк 15'!$B$10</f>
        <v>646607.24957533239</v>
      </c>
    </row>
    <row r="32" spans="1:5" x14ac:dyDescent="0.25">
      <c r="A32" s="4">
        <v>29</v>
      </c>
      <c r="B32" s="5" t="s">
        <v>4</v>
      </c>
      <c r="C32" s="5" t="s">
        <v>33</v>
      </c>
      <c r="D32" s="6">
        <f>'[1]Пушк 29'!$B$9</f>
        <v>48685.957627118645</v>
      </c>
      <c r="E32" s="6">
        <f>'[1]Пушк 29'!$B$10</f>
        <v>168305.98217605468</v>
      </c>
    </row>
    <row r="33" spans="1:5" x14ac:dyDescent="0.25">
      <c r="A33" s="4">
        <v>30</v>
      </c>
      <c r="B33" s="5" t="s">
        <v>4</v>
      </c>
      <c r="C33" s="5" t="s">
        <v>34</v>
      </c>
      <c r="D33" s="6">
        <f>'[1]Пушк 2 а'!$B$9</f>
        <v>844348.12711864407</v>
      </c>
      <c r="E33" s="6">
        <f>'[1]Пушк 2 а'!$B$10</f>
        <v>1049893.3103250843</v>
      </c>
    </row>
    <row r="34" spans="1:5" x14ac:dyDescent="0.25">
      <c r="A34" s="4">
        <v>31</v>
      </c>
      <c r="B34" s="5" t="s">
        <v>4</v>
      </c>
      <c r="C34" s="5" t="s">
        <v>35</v>
      </c>
      <c r="D34" s="6">
        <f>'[1]Пушк 3'!$B$9</f>
        <v>1118556.2372881356</v>
      </c>
      <c r="E34" s="6">
        <f>'[1]Пушк 3'!$B$10</f>
        <v>1463917.3520887545</v>
      </c>
    </row>
    <row r="35" spans="1:5" x14ac:dyDescent="0.25">
      <c r="A35" s="4">
        <v>32</v>
      </c>
      <c r="B35" s="5" t="s">
        <v>4</v>
      </c>
      <c r="C35" s="5" t="s">
        <v>36</v>
      </c>
      <c r="D35" s="6">
        <f>'[1]Пушк 32'!$B$9</f>
        <v>598045.83050847461</v>
      </c>
      <c r="E35" s="6">
        <f>'[1]Пушк 32'!$B$10</f>
        <v>814570.82164252468</v>
      </c>
    </row>
    <row r="36" spans="1:5" x14ac:dyDescent="0.25">
      <c r="A36" s="4">
        <v>33</v>
      </c>
      <c r="B36" s="5" t="s">
        <v>4</v>
      </c>
      <c r="C36" s="5" t="s">
        <v>37</v>
      </c>
      <c r="D36" s="6">
        <f>'[1]Пушк 34'!$B$9</f>
        <v>600237.15254237293</v>
      </c>
      <c r="E36" s="6">
        <f>'[1]Пушк 34'!$B$10</f>
        <v>840548.33523486834</v>
      </c>
    </row>
    <row r="37" spans="1:5" x14ac:dyDescent="0.25">
      <c r="A37" s="4">
        <v>34</v>
      </c>
      <c r="B37" s="5" t="s">
        <v>4</v>
      </c>
      <c r="C37" s="5" t="s">
        <v>38</v>
      </c>
      <c r="D37" s="6">
        <f>'[1]Пушк 37'!$B$9</f>
        <v>607970.11864406778</v>
      </c>
      <c r="E37" s="6">
        <f>'[1]Пушк 37'!$B$10</f>
        <v>815027.36845434096</v>
      </c>
    </row>
    <row r="38" spans="1:5" x14ac:dyDescent="0.25">
      <c r="A38" s="4">
        <v>35</v>
      </c>
      <c r="B38" s="5" t="s">
        <v>4</v>
      </c>
      <c r="C38" s="5" t="s">
        <v>39</v>
      </c>
      <c r="D38" s="6">
        <f>'[1]Пушк 39'!$B$9</f>
        <v>918643.27118644072</v>
      </c>
      <c r="E38" s="6">
        <f>'[1]Пушк 39'!$B$10</f>
        <v>1214327.7755369372</v>
      </c>
    </row>
    <row r="39" spans="1:5" x14ac:dyDescent="0.25">
      <c r="A39" s="4">
        <v>36</v>
      </c>
      <c r="B39" s="5" t="s">
        <v>4</v>
      </c>
      <c r="C39" s="5" t="s">
        <v>40</v>
      </c>
      <c r="D39" s="6">
        <f>'[1]Пушк 5'!$B$9</f>
        <v>726136.29661016958</v>
      </c>
      <c r="E39" s="6">
        <f>'[1]Пушк 5'!$B$10</f>
        <v>965935.61276581325</v>
      </c>
    </row>
    <row r="40" spans="1:5" x14ac:dyDescent="0.25">
      <c r="A40" s="4">
        <v>37</v>
      </c>
      <c r="B40" s="5" t="s">
        <v>4</v>
      </c>
      <c r="C40" s="5" t="s">
        <v>41</v>
      </c>
      <c r="D40" s="6">
        <f>'[1]Пушк 7'!$B$9</f>
        <v>771845.15254237305</v>
      </c>
      <c r="E40" s="6">
        <f>'[1]Пушк 7'!$B$10</f>
        <v>972805.38114991318</v>
      </c>
    </row>
    <row r="41" spans="1:5" x14ac:dyDescent="0.25">
      <c r="A41" s="4">
        <v>38</v>
      </c>
      <c r="B41" s="5" t="s">
        <v>4</v>
      </c>
      <c r="C41" s="5" t="s">
        <v>42</v>
      </c>
      <c r="D41" s="6">
        <f>'[1]Пушк 9'!$B$9</f>
        <v>1056227.9576271188</v>
      </c>
      <c r="E41" s="6">
        <f>'[1]Пушк 9'!$B$10</f>
        <v>1341530.8482451765</v>
      </c>
    </row>
    <row r="42" spans="1:5" x14ac:dyDescent="0.25">
      <c r="A42" s="4">
        <v>39</v>
      </c>
      <c r="B42" s="5" t="s">
        <v>4</v>
      </c>
      <c r="C42" s="5" t="s">
        <v>43</v>
      </c>
      <c r="D42" s="6">
        <f>'[1]Седова 3'!$B$9</f>
        <v>207657.8644067797</v>
      </c>
      <c r="E42" s="6">
        <f>'[1]Седова 3'!$B$10</f>
        <v>1411460.1234110689</v>
      </c>
    </row>
    <row r="43" spans="1:5" x14ac:dyDescent="0.25">
      <c r="A43" s="4">
        <v>40</v>
      </c>
      <c r="B43" s="5" t="s">
        <v>4</v>
      </c>
      <c r="C43" s="5" t="s">
        <v>44</v>
      </c>
      <c r="D43" s="6">
        <f>'[1]Седова 7'!$B$9</f>
        <v>91503.86440677967</v>
      </c>
      <c r="E43" s="6">
        <f>'[1]Седова 7'!$B$10</f>
        <v>650867.14525858592</v>
      </c>
    </row>
    <row r="44" spans="1:5" x14ac:dyDescent="0.25">
      <c r="A44" s="4">
        <v>41</v>
      </c>
      <c r="B44" s="5" t="s">
        <v>4</v>
      </c>
      <c r="C44" s="5" t="s">
        <v>45</v>
      </c>
      <c r="D44" s="6">
        <f>'[1]Таврата 11'!$B$9</f>
        <v>480130.66949152551</v>
      </c>
      <c r="E44" s="6">
        <f>'[1]Таврата 11'!$B$10</f>
        <v>627596.64033130428</v>
      </c>
    </row>
    <row r="45" spans="1:5" x14ac:dyDescent="0.25">
      <c r="A45" s="4">
        <v>42</v>
      </c>
      <c r="B45" s="5" t="s">
        <v>4</v>
      </c>
      <c r="C45" s="5" t="s">
        <v>46</v>
      </c>
      <c r="D45" s="6">
        <f>'[1]Таврата 12'!$B$9</f>
        <v>475121.80508474575</v>
      </c>
      <c r="E45" s="6">
        <f>'[1]Таврата 12'!$B$10</f>
        <v>626706.3740482626</v>
      </c>
    </row>
    <row r="46" spans="1:5" x14ac:dyDescent="0.25">
      <c r="A46" s="4">
        <v>43</v>
      </c>
      <c r="B46" s="5" t="s">
        <v>4</v>
      </c>
      <c r="C46" s="5" t="s">
        <v>47</v>
      </c>
      <c r="D46" s="6">
        <f>'[1]Таврата 13'!$B$9</f>
        <v>484170.94067796611</v>
      </c>
      <c r="E46" s="6">
        <f>'[1]Таврата 13'!$B$10</f>
        <v>632271.67968430242</v>
      </c>
    </row>
    <row r="47" spans="1:5" x14ac:dyDescent="0.25">
      <c r="A47" s="4">
        <v>44</v>
      </c>
      <c r="B47" s="5" t="s">
        <v>4</v>
      </c>
      <c r="C47" s="5" t="s">
        <v>48</v>
      </c>
      <c r="D47" s="6">
        <f>'[1]Таврата 14'!$B$9</f>
        <v>464367.61864406784</v>
      </c>
      <c r="E47" s="6">
        <f>'[1]Таврата 14'!$B$10</f>
        <v>647292.06979305658</v>
      </c>
    </row>
    <row r="48" spans="1:5" x14ac:dyDescent="0.25">
      <c r="A48" s="4">
        <v>45</v>
      </c>
      <c r="B48" s="5" t="s">
        <v>4</v>
      </c>
      <c r="C48" s="5" t="s">
        <v>49</v>
      </c>
      <c r="D48" s="6">
        <f>'[1]Таврата 15'!$B$9</f>
        <v>479328.98305084754</v>
      </c>
      <c r="E48" s="6">
        <f>'[1]Таврата 15'!$B$10</f>
        <v>634965.30587401823</v>
      </c>
    </row>
    <row r="49" spans="1:8" x14ac:dyDescent="0.25">
      <c r="A49" s="4">
        <v>46</v>
      </c>
      <c r="B49" s="5" t="s">
        <v>4</v>
      </c>
      <c r="C49" s="5" t="s">
        <v>50</v>
      </c>
      <c r="D49" s="6">
        <f>'[1]Таврата 20'!$B$9</f>
        <v>115147.36440677967</v>
      </c>
      <c r="E49" s="6">
        <f>'[1]Таврата 20'!$B$10</f>
        <v>156184.66432233361</v>
      </c>
    </row>
    <row r="50" spans="1:8" x14ac:dyDescent="0.25">
      <c r="A50" s="4">
        <v>47</v>
      </c>
      <c r="B50" s="5" t="s">
        <v>4</v>
      </c>
      <c r="C50" s="5" t="s">
        <v>51</v>
      </c>
      <c r="D50" s="6">
        <f>'[1]Таврата 3'!$B$9</f>
        <v>921581.93220338994</v>
      </c>
      <c r="E50" s="6">
        <f>'[1]Таврата 3'!$B$10</f>
        <v>1198088.4054406337</v>
      </c>
    </row>
    <row r="51" spans="1:8" x14ac:dyDescent="0.25">
      <c r="A51" s="4">
        <v>48</v>
      </c>
      <c r="B51" s="5" t="s">
        <v>4</v>
      </c>
      <c r="C51" s="5" t="s">
        <v>52</v>
      </c>
      <c r="D51" s="6">
        <f>'[1]Таврата 5'!$B$9</f>
        <v>1074792.3898305085</v>
      </c>
      <c r="E51" s="6">
        <f>'[1]Таврата 5'!$B$10</f>
        <v>1480572.1797838102</v>
      </c>
    </row>
    <row r="52" spans="1:8" x14ac:dyDescent="0.25">
      <c r="A52" s="7"/>
      <c r="B52" s="8" t="s">
        <v>53</v>
      </c>
      <c r="C52" s="5"/>
      <c r="D52" s="9">
        <f>SUM(D4:D51)</f>
        <v>27850634.211864401</v>
      </c>
      <c r="E52" s="9">
        <f>SUM(E4:E51)</f>
        <v>39299935.517920457</v>
      </c>
      <c r="G52" s="14"/>
      <c r="H52" s="14"/>
    </row>
    <row r="53" spans="1:8" x14ac:dyDescent="0.25">
      <c r="A53" s="10"/>
      <c r="B53" s="11"/>
      <c r="C53" s="11"/>
      <c r="D53" s="12"/>
      <c r="E53" s="12"/>
    </row>
    <row r="54" spans="1:8" x14ac:dyDescent="0.25">
      <c r="A54" s="10"/>
      <c r="B54" s="11"/>
      <c r="C54" s="11"/>
      <c r="D54" s="12"/>
      <c r="E54" s="12"/>
    </row>
    <row r="55" spans="1:8" x14ac:dyDescent="0.25">
      <c r="A55" s="10"/>
      <c r="B55" s="11"/>
      <c r="C55" s="11"/>
      <c r="D55" s="12"/>
      <c r="E55" s="12"/>
    </row>
    <row r="56" spans="1:8" x14ac:dyDescent="0.25">
      <c r="A56" s="10"/>
      <c r="B56" s="11"/>
      <c r="C56" s="11"/>
      <c r="D56" s="12"/>
      <c r="E56" s="12"/>
    </row>
    <row r="57" spans="1:8" x14ac:dyDescent="0.25">
      <c r="A57" s="10"/>
    </row>
    <row r="58" spans="1:8" x14ac:dyDescent="0.25">
      <c r="A58" s="10"/>
    </row>
    <row r="59" spans="1:8" x14ac:dyDescent="0.25">
      <c r="A59" s="10"/>
    </row>
    <row r="60" spans="1:8" x14ac:dyDescent="0.25">
      <c r="A60" s="10"/>
    </row>
    <row r="61" spans="1:8" x14ac:dyDescent="0.25">
      <c r="A61" s="10"/>
    </row>
    <row r="62" spans="1:8" x14ac:dyDescent="0.25">
      <c r="A62" s="10"/>
    </row>
    <row r="63" spans="1:8" x14ac:dyDescent="0.25">
      <c r="A63" s="10"/>
    </row>
    <row r="64" spans="1:8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Черский</vt:lpstr>
    </vt:vector>
  </TitlesOfParts>
  <Company>ГУП "ЖКХ РС(Я)"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Лилия Серафимовна</dc:creator>
  <cp:lastModifiedBy>Потапова Лилия Серафимовна</cp:lastModifiedBy>
  <dcterms:created xsi:type="dcterms:W3CDTF">2016-06-09T06:26:31Z</dcterms:created>
  <dcterms:modified xsi:type="dcterms:W3CDTF">2017-04-21T04:55:34Z</dcterms:modified>
</cp:coreProperties>
</file>