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Тикси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44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9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0" i="1"/>
  <c r="D21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45" i="1" l="1"/>
  <c r="D45" i="1"/>
</calcChain>
</file>

<file path=xl/sharedStrings.xml><?xml version="1.0" encoding="utf-8"?>
<sst xmlns="http://schemas.openxmlformats.org/spreadsheetml/2006/main" count="90" uniqueCount="50">
  <si>
    <t>в рублях</t>
  </si>
  <si>
    <t>№ п/п</t>
  </si>
  <si>
    <t>Нас.пункт</t>
  </si>
  <si>
    <t>Адрес</t>
  </si>
  <si>
    <t>Тикси</t>
  </si>
  <si>
    <t>50 лет Севморпути 2</t>
  </si>
  <si>
    <t>50 лет Севморпути 23</t>
  </si>
  <si>
    <t>50 лет Севморпути 4</t>
  </si>
  <si>
    <t>50 лет Севморпути 6</t>
  </si>
  <si>
    <t>Академика Федорова 24</t>
  </si>
  <si>
    <t>Академика Федорова 26</t>
  </si>
  <si>
    <t>Академика Федорова 26а</t>
  </si>
  <si>
    <t>Академика Федорова 28</t>
  </si>
  <si>
    <t>Академика Федорова 28а</t>
  </si>
  <si>
    <t>Академика Федорова 30</t>
  </si>
  <si>
    <t>Академика Федорова 36а</t>
  </si>
  <si>
    <t>Академика Федорова 38</t>
  </si>
  <si>
    <t>Гагарина 2</t>
  </si>
  <si>
    <t>Гагарина 3</t>
  </si>
  <si>
    <t>Гагарина 4</t>
  </si>
  <si>
    <t>Гагарина 7</t>
  </si>
  <si>
    <t>Гагарина 8</t>
  </si>
  <si>
    <t>Гагарина 8а</t>
  </si>
  <si>
    <t>Ленинская 17</t>
  </si>
  <si>
    <t>Ленинская 19</t>
  </si>
  <si>
    <t>Ленинская 21</t>
  </si>
  <si>
    <t>Ленинская 27</t>
  </si>
  <si>
    <t>Ленинская 2а</t>
  </si>
  <si>
    <t>Морская 18</t>
  </si>
  <si>
    <t>Морская 32</t>
  </si>
  <si>
    <t>Морская 33</t>
  </si>
  <si>
    <t>Морская 33а</t>
  </si>
  <si>
    <t>Морская 35а</t>
  </si>
  <si>
    <t>Морская 42а</t>
  </si>
  <si>
    <t>Полярной авиации 6</t>
  </si>
  <si>
    <t>Полярной авиации 8</t>
  </si>
  <si>
    <t>Полярной авиации 8а</t>
  </si>
  <si>
    <t>Трусова 11</t>
  </si>
  <si>
    <t>Трусова 12</t>
  </si>
  <si>
    <t>Трусова 13</t>
  </si>
  <si>
    <t>Трусова 14</t>
  </si>
  <si>
    <t>Трусова 2</t>
  </si>
  <si>
    <t>Трусова 2а</t>
  </si>
  <si>
    <t>Трусова 3</t>
  </si>
  <si>
    <t>Трусова 5</t>
  </si>
  <si>
    <t>Трусова 9</t>
  </si>
  <si>
    <t>Тикси Итог</t>
  </si>
  <si>
    <t>Фактические расходы и доходы по управлению МКД за 2016 год</t>
  </si>
  <si>
    <t>Доходы 2016</t>
  </si>
  <si>
    <t>Расходы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</si>
</sst>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2" xfId="1" applyFont="1" applyBorder="1"/>
    <xf numFmtId="4" fontId="0" fillId="0" borderId="0" xfId="0" applyNumberFormat="1"/>
    <xf numFmtId="0" fontId="2" fillId="0" borderId="2" xfId="0" applyNumberFormat="1" applyFont="1" applyBorder="1"/>
    <xf numFmtId="43" fontId="2" fillId="0" borderId="2" xfId="1" applyFont="1" applyBorder="1"/>
    <xf numFmtId="43" fontId="0" fillId="0" borderId="0" xfId="0" applyNumberFormat="1"/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apova_ls/Documents/&#1086;&#1090;%20&#1076;&#1088;&#1091;&#1075;&#1080;&#1093;/&#1041;&#1091;&#1083;&#1091;&#1085;/&#1044;&#1080;&#1056;%20&#1079;&#1072;%20%20%202016%20&#1075;&#1086;&#1076;%20%20&#1054;&#1058;&#1063;&#1045;&#1058;%20&#1046;&#1069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П 2"/>
      <sheetName val="СМП 4"/>
      <sheetName val="СМП 6"/>
      <sheetName val="СМП 23"/>
      <sheetName val="АК.Федор.24"/>
      <sheetName val="АК.Федор.26"/>
      <sheetName val="АК.Федор.26а"/>
      <sheetName val="АК.Федор.28"/>
      <sheetName val="АК.Федор.28а"/>
      <sheetName val="АК.Федор.30"/>
      <sheetName val="Гагарина 2"/>
      <sheetName val="Гагарина 3"/>
      <sheetName val="Гагарина 4"/>
      <sheetName val="Гагарина 7"/>
      <sheetName val="Гагарина 8а"/>
      <sheetName val="Гагарина 8"/>
      <sheetName val="Ленинская 2а"/>
      <sheetName val="Ленинская 17"/>
      <sheetName val="Ленинская 19"/>
      <sheetName val="Ленинская 21"/>
      <sheetName val="Ленинская 27"/>
      <sheetName val="Морская 18"/>
      <sheetName val="Морская 32"/>
      <sheetName val="Морская 33"/>
      <sheetName val="Морская 33 А"/>
      <sheetName val="Морская 35 А "/>
      <sheetName val="Морская 42А"/>
      <sheetName val="Ак.Федорова 36А"/>
      <sheetName val="Ак.Федорова 38"/>
      <sheetName val="Трусова 2"/>
      <sheetName val="Трусова 2А"/>
      <sheetName val="Трусова 3"/>
      <sheetName val="Трусова 5"/>
      <sheetName val="Трусова 9"/>
      <sheetName val="Трусова 11"/>
      <sheetName val="Трусова 12"/>
      <sheetName val="Трусова 13"/>
      <sheetName val="Трусова 14"/>
      <sheetName val="Поляр.Авиации 6"/>
      <sheetName val="Поляр.Авиации 8"/>
      <sheetName val="Поляр.Авиации 8 А"/>
      <sheetName val="276"/>
      <sheetName val="404"/>
      <sheetName val="405"/>
      <sheetName val="406"/>
      <sheetName val="407"/>
      <sheetName val="Прочие "/>
      <sheetName val="Всего ф2"/>
      <sheetName val="реестр вывоз ТБО"/>
    </sheetNames>
    <sheetDataSet>
      <sheetData sheetId="0">
        <row r="9">
          <cell r="B9">
            <v>769606.72</v>
          </cell>
        </row>
        <row r="12">
          <cell r="B12">
            <v>720902.17668988113</v>
          </cell>
        </row>
      </sheetData>
      <sheetData sheetId="1">
        <row r="9">
          <cell r="B9">
            <v>644803.59</v>
          </cell>
        </row>
        <row r="12">
          <cell r="B12">
            <v>717018.76633552823</v>
          </cell>
        </row>
      </sheetData>
      <sheetData sheetId="2">
        <row r="9">
          <cell r="B9">
            <v>728860.4</v>
          </cell>
        </row>
        <row r="12">
          <cell r="B12">
            <v>653013.10294969298</v>
          </cell>
        </row>
      </sheetData>
      <sheetData sheetId="3">
        <row r="9">
          <cell r="B9">
            <v>812239.83</v>
          </cell>
        </row>
        <row r="12">
          <cell r="B12">
            <v>728986.73097303405</v>
          </cell>
        </row>
      </sheetData>
      <sheetData sheetId="4">
        <row r="9">
          <cell r="B9">
            <v>1041414.95</v>
          </cell>
        </row>
        <row r="12">
          <cell r="B12">
            <v>978478.19437496294</v>
          </cell>
        </row>
      </sheetData>
      <sheetData sheetId="5">
        <row r="9">
          <cell r="B9">
            <v>945887.54999999993</v>
          </cell>
        </row>
        <row r="12">
          <cell r="B12">
            <v>864553.05607044557</v>
          </cell>
        </row>
      </sheetData>
      <sheetData sheetId="6">
        <row r="9">
          <cell r="B9">
            <v>815960.35</v>
          </cell>
        </row>
        <row r="12">
          <cell r="B12">
            <v>737883.27105755161</v>
          </cell>
        </row>
      </sheetData>
      <sheetData sheetId="7">
        <row r="9">
          <cell r="B9">
            <v>938635.4</v>
          </cell>
        </row>
        <row r="12">
          <cell r="B12">
            <v>840970.16410037491</v>
          </cell>
        </row>
      </sheetData>
      <sheetData sheetId="8">
        <row r="9">
          <cell r="B9">
            <v>960534.99</v>
          </cell>
        </row>
        <row r="12">
          <cell r="B12">
            <v>860563.73452461022</v>
          </cell>
        </row>
      </sheetData>
      <sheetData sheetId="9">
        <row r="9">
          <cell r="B9">
            <v>907586.41999999993</v>
          </cell>
        </row>
        <row r="12">
          <cell r="B12">
            <v>813927.50654188101</v>
          </cell>
        </row>
      </sheetData>
      <sheetData sheetId="10">
        <row r="9">
          <cell r="B9">
            <v>958176.07000000007</v>
          </cell>
        </row>
        <row r="12">
          <cell r="B12">
            <v>870943.03128988098</v>
          </cell>
        </row>
      </sheetData>
      <sheetData sheetId="11">
        <row r="9">
          <cell r="B9">
            <v>242934.61000000002</v>
          </cell>
        </row>
        <row r="12">
          <cell r="B12">
            <v>300470.05023543473</v>
          </cell>
        </row>
      </sheetData>
      <sheetData sheetId="12">
        <row r="9">
          <cell r="B9">
            <v>914473.77999999991</v>
          </cell>
        </row>
        <row r="12">
          <cell r="B12">
            <v>807124.47767566447</v>
          </cell>
        </row>
      </sheetData>
      <sheetData sheetId="13">
        <row r="9">
          <cell r="B9">
            <v>958075.19000000006</v>
          </cell>
        </row>
        <row r="12">
          <cell r="B12">
            <v>870943.03128988098</v>
          </cell>
        </row>
      </sheetData>
      <sheetData sheetId="14">
        <row r="9">
          <cell r="B9">
            <v>442961.84</v>
          </cell>
        </row>
        <row r="12">
          <cell r="B12">
            <v>637761.89137623413</v>
          </cell>
        </row>
      </sheetData>
      <sheetData sheetId="15">
        <row r="9">
          <cell r="B9">
            <v>837354.2</v>
          </cell>
        </row>
        <row r="12">
          <cell r="B12">
            <v>810820.77825839852</v>
          </cell>
        </row>
      </sheetData>
      <sheetData sheetId="16">
        <row r="9">
          <cell r="B9">
            <v>193041.33</v>
          </cell>
        </row>
        <row r="12">
          <cell r="B12">
            <v>172952.97569068207</v>
          </cell>
        </row>
      </sheetData>
      <sheetData sheetId="17">
        <row r="9">
          <cell r="B9">
            <v>459807.59000000008</v>
          </cell>
        </row>
        <row r="12">
          <cell r="B12">
            <v>384775.35865538759</v>
          </cell>
        </row>
      </sheetData>
      <sheetData sheetId="18">
        <row r="9">
          <cell r="B9">
            <v>1452217.54</v>
          </cell>
        </row>
        <row r="12">
          <cell r="B12">
            <v>1486675.3948377857</v>
          </cell>
        </row>
      </sheetData>
      <sheetData sheetId="19">
        <row r="9">
          <cell r="B9">
            <v>232146.3</v>
          </cell>
        </row>
        <row r="12">
          <cell r="B12">
            <v>223613.8289497408</v>
          </cell>
        </row>
      </sheetData>
      <sheetData sheetId="20">
        <row r="9">
          <cell r="B9">
            <v>926708.51</v>
          </cell>
        </row>
        <row r="12">
          <cell r="B12">
            <v>848348.64377364563</v>
          </cell>
        </row>
      </sheetData>
      <sheetData sheetId="21">
        <row r="9">
          <cell r="B9">
            <v>1081608.5599999998</v>
          </cell>
        </row>
        <row r="12">
          <cell r="B12">
            <v>983420.71664413938</v>
          </cell>
        </row>
      </sheetData>
      <sheetData sheetId="22">
        <row r="9">
          <cell r="B9">
            <v>222617.09000000003</v>
          </cell>
        </row>
        <row r="12">
          <cell r="B12">
            <v>214434.85902127018</v>
          </cell>
        </row>
      </sheetData>
      <sheetData sheetId="23">
        <row r="9">
          <cell r="B9">
            <v>239659.93000000002</v>
          </cell>
        </row>
        <row r="12">
          <cell r="B12">
            <v>256693.42442272897</v>
          </cell>
        </row>
      </sheetData>
      <sheetData sheetId="24">
        <row r="9">
          <cell r="B9">
            <v>302516.13</v>
          </cell>
        </row>
        <row r="12">
          <cell r="B12">
            <v>338845.20528254058</v>
          </cell>
        </row>
      </sheetData>
      <sheetData sheetId="25">
        <row r="9">
          <cell r="B9">
            <v>600175.99999999988</v>
          </cell>
        </row>
        <row r="12">
          <cell r="B12">
            <v>982891.16068672773</v>
          </cell>
        </row>
      </sheetData>
      <sheetData sheetId="26">
        <row r="9">
          <cell r="B9">
            <v>954843.44</v>
          </cell>
        </row>
        <row r="12">
          <cell r="B12">
            <v>872672.9140840926</v>
          </cell>
        </row>
      </sheetData>
      <sheetData sheetId="27">
        <row r="9">
          <cell r="B9">
            <v>972657.87</v>
          </cell>
        </row>
        <row r="12">
          <cell r="B12">
            <v>866459.45751712797</v>
          </cell>
        </row>
      </sheetData>
      <sheetData sheetId="28">
        <row r="9">
          <cell r="B9">
            <v>428306.73</v>
          </cell>
        </row>
        <row r="12">
          <cell r="B12">
            <v>352295.92660079937</v>
          </cell>
        </row>
      </sheetData>
      <sheetData sheetId="29">
        <row r="9">
          <cell r="B9">
            <v>369163.6</v>
          </cell>
        </row>
        <row r="12">
          <cell r="B12">
            <v>346576.72226075234</v>
          </cell>
        </row>
      </sheetData>
      <sheetData sheetId="30">
        <row r="9">
          <cell r="B9">
            <v>939397.17999999993</v>
          </cell>
        </row>
        <row r="12">
          <cell r="B12">
            <v>841499.72005778668</v>
          </cell>
        </row>
      </sheetData>
      <sheetData sheetId="31">
        <row r="9">
          <cell r="B9">
            <v>936495.03</v>
          </cell>
        </row>
        <row r="12">
          <cell r="B12">
            <v>855091.6562980219</v>
          </cell>
        </row>
      </sheetData>
      <sheetData sheetId="32">
        <row r="9">
          <cell r="B9">
            <v>681531.58</v>
          </cell>
        </row>
        <row r="12">
          <cell r="B12">
            <v>627947.45429886947</v>
          </cell>
        </row>
      </sheetData>
      <sheetData sheetId="33">
        <row r="9">
          <cell r="B9">
            <v>781189.45</v>
          </cell>
        </row>
        <row r="12">
          <cell r="B12">
            <v>729569.24252618698</v>
          </cell>
        </row>
      </sheetData>
      <sheetData sheetId="34">
        <row r="9">
          <cell r="B9">
            <v>1614310.4699999997</v>
          </cell>
        </row>
        <row r="12">
          <cell r="B12">
            <v>1508281.2779001859</v>
          </cell>
        </row>
      </sheetData>
      <sheetData sheetId="35">
        <row r="9">
          <cell r="B9">
            <v>950706.23</v>
          </cell>
        </row>
        <row r="12">
          <cell r="B12">
            <v>864200.01876550436</v>
          </cell>
        </row>
      </sheetData>
      <sheetData sheetId="36">
        <row r="9">
          <cell r="B9">
            <v>651175.32000000007</v>
          </cell>
        </row>
        <row r="12">
          <cell r="B12">
            <v>730504.79138428101</v>
          </cell>
        </row>
      </sheetData>
      <sheetData sheetId="37">
        <row r="9">
          <cell r="B9">
            <v>936193.61</v>
          </cell>
        </row>
        <row r="12">
          <cell r="B12">
            <v>849937.31164588081</v>
          </cell>
        </row>
      </sheetData>
      <sheetData sheetId="38">
        <row r="9">
          <cell r="B9">
            <v>347058.13</v>
          </cell>
        </row>
        <row r="12">
          <cell r="B12">
            <v>338315.64932512876</v>
          </cell>
        </row>
      </sheetData>
      <sheetData sheetId="39">
        <row r="9">
          <cell r="B9">
            <v>459051.5</v>
          </cell>
        </row>
        <row r="12">
          <cell r="B12">
            <v>450510.90483543451</v>
          </cell>
        </row>
      </sheetData>
      <sheetData sheetId="40">
        <row r="9">
          <cell r="B9">
            <v>695922.55999999994</v>
          </cell>
        </row>
        <row r="12">
          <cell r="B12">
            <v>650824.2716590577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E4" sqref="E4"/>
    </sheetView>
  </sheetViews>
  <sheetFormatPr defaultRowHeight="15" x14ac:dyDescent="0.25"/>
  <cols>
    <col min="1" max="1" width="9.140625" style="2"/>
    <col min="2" max="2" width="11.5703125" customWidth="1"/>
    <col min="3" max="3" width="26.28515625" customWidth="1"/>
    <col min="4" max="4" width="15.85546875" customWidth="1"/>
    <col min="5" max="5" width="19.5703125" customWidth="1"/>
    <col min="7" max="7" width="15.7109375" bestFit="1" customWidth="1"/>
    <col min="8" max="9" width="12.42578125" bestFit="1" customWidth="1"/>
  </cols>
  <sheetData>
    <row r="1" spans="1:5" s="1" customFormat="1" ht="44.25" customHeight="1" x14ac:dyDescent="0.25">
      <c r="A1" s="12" t="s">
        <v>47</v>
      </c>
      <c r="B1" s="12"/>
      <c r="C1" s="12"/>
      <c r="D1" s="12"/>
      <c r="E1" s="12"/>
    </row>
    <row r="2" spans="1:5" x14ac:dyDescent="0.25">
      <c r="E2" s="3" t="s">
        <v>0</v>
      </c>
    </row>
    <row r="3" spans="1:5" ht="29.25" customHeight="1" x14ac:dyDescent="0.25">
      <c r="A3" s="4" t="s">
        <v>1</v>
      </c>
      <c r="B3" s="4" t="s">
        <v>2</v>
      </c>
      <c r="C3" s="4" t="s">
        <v>3</v>
      </c>
      <c r="D3" s="4" t="s">
        <v>48</v>
      </c>
      <c r="E3" s="4" t="s">
        <v>49</v>
      </c>
    </row>
    <row r="4" spans="1:5" x14ac:dyDescent="0.25">
      <c r="A4" s="5">
        <v>1</v>
      </c>
      <c r="B4" s="6" t="s">
        <v>4</v>
      </c>
      <c r="C4" s="6" t="s">
        <v>5</v>
      </c>
      <c r="D4" s="7">
        <f>'[1]СМП 2'!$B$9</f>
        <v>769606.72</v>
      </c>
      <c r="E4" s="7">
        <f>'[1]СМП 2'!$B$12</f>
        <v>720902.17668988113</v>
      </c>
    </row>
    <row r="5" spans="1:5" x14ac:dyDescent="0.25">
      <c r="A5" s="5">
        <v>2</v>
      </c>
      <c r="B5" s="6" t="s">
        <v>4</v>
      </c>
      <c r="C5" s="6" t="s">
        <v>6</v>
      </c>
      <c r="D5" s="7">
        <f>'[1]СМП 23'!$B$9</f>
        <v>812239.83</v>
      </c>
      <c r="E5" s="7">
        <f>'[1]СМП 23'!$B$12</f>
        <v>728986.73097303405</v>
      </c>
    </row>
    <row r="6" spans="1:5" x14ac:dyDescent="0.25">
      <c r="A6" s="5">
        <v>3</v>
      </c>
      <c r="B6" s="6" t="s">
        <v>4</v>
      </c>
      <c r="C6" s="6" t="s">
        <v>7</v>
      </c>
      <c r="D6" s="7">
        <f>'[1]СМП 4'!$B$9</f>
        <v>644803.59</v>
      </c>
      <c r="E6" s="7">
        <f>'[1]СМП 4'!$B$12</f>
        <v>717018.76633552823</v>
      </c>
    </row>
    <row r="7" spans="1:5" x14ac:dyDescent="0.25">
      <c r="A7" s="5">
        <v>4</v>
      </c>
      <c r="B7" s="6" t="s">
        <v>4</v>
      </c>
      <c r="C7" s="6" t="s">
        <v>8</v>
      </c>
      <c r="D7" s="7">
        <f>'[1]СМП 6'!$B$9</f>
        <v>728860.4</v>
      </c>
      <c r="E7" s="7">
        <f>'[1]СМП 6'!$B$12</f>
        <v>653013.10294969298</v>
      </c>
    </row>
    <row r="8" spans="1:5" x14ac:dyDescent="0.25">
      <c r="A8" s="5">
        <v>5</v>
      </c>
      <c r="B8" s="6" t="s">
        <v>4</v>
      </c>
      <c r="C8" s="6" t="s">
        <v>9</v>
      </c>
      <c r="D8" s="7">
        <f>[1]АК.Федор.24!$B$9</f>
        <v>1041414.95</v>
      </c>
      <c r="E8" s="7">
        <f>[1]АК.Федор.24!$B$12</f>
        <v>978478.19437496294</v>
      </c>
    </row>
    <row r="9" spans="1:5" x14ac:dyDescent="0.25">
      <c r="A9" s="5">
        <v>6</v>
      </c>
      <c r="B9" s="6" t="s">
        <v>4</v>
      </c>
      <c r="C9" s="6" t="s">
        <v>10</v>
      </c>
      <c r="D9" s="7">
        <f>[1]АК.Федор.26!$B$9</f>
        <v>945887.54999999993</v>
      </c>
      <c r="E9" s="7">
        <f>[1]АК.Федор.26!$B$12</f>
        <v>864553.05607044557</v>
      </c>
    </row>
    <row r="10" spans="1:5" x14ac:dyDescent="0.25">
      <c r="A10" s="5">
        <v>7</v>
      </c>
      <c r="B10" s="6" t="s">
        <v>4</v>
      </c>
      <c r="C10" s="6" t="s">
        <v>11</v>
      </c>
      <c r="D10" s="7">
        <f>[1]АК.Федор.26а!$B$9</f>
        <v>815960.35</v>
      </c>
      <c r="E10" s="7">
        <f>[1]АК.Федор.26а!$B$12</f>
        <v>737883.27105755161</v>
      </c>
    </row>
    <row r="11" spans="1:5" x14ac:dyDescent="0.25">
      <c r="A11" s="5">
        <v>8</v>
      </c>
      <c r="B11" s="6" t="s">
        <v>4</v>
      </c>
      <c r="C11" s="6" t="s">
        <v>12</v>
      </c>
      <c r="D11" s="7">
        <f>[1]АК.Федор.28!$B$9</f>
        <v>938635.4</v>
      </c>
      <c r="E11" s="7">
        <f>[1]АК.Федор.28!$B$12</f>
        <v>840970.16410037491</v>
      </c>
    </row>
    <row r="12" spans="1:5" x14ac:dyDescent="0.25">
      <c r="A12" s="5">
        <v>9</v>
      </c>
      <c r="B12" s="6" t="s">
        <v>4</v>
      </c>
      <c r="C12" s="6" t="s">
        <v>13</v>
      </c>
      <c r="D12" s="7">
        <f>[1]АК.Федор.28а!$B$9</f>
        <v>960534.99</v>
      </c>
      <c r="E12" s="7">
        <f>[1]АК.Федор.28а!$B$12</f>
        <v>860563.73452461022</v>
      </c>
    </row>
    <row r="13" spans="1:5" x14ac:dyDescent="0.25">
      <c r="A13" s="5">
        <v>10</v>
      </c>
      <c r="B13" s="6" t="s">
        <v>4</v>
      </c>
      <c r="C13" s="6" t="s">
        <v>14</v>
      </c>
      <c r="D13" s="7">
        <f>[1]АК.Федор.30!$B$9</f>
        <v>907586.41999999993</v>
      </c>
      <c r="E13" s="7">
        <f>[1]АК.Федор.30!$B$12</f>
        <v>813927.50654188101</v>
      </c>
    </row>
    <row r="14" spans="1:5" x14ac:dyDescent="0.25">
      <c r="A14" s="5">
        <v>11</v>
      </c>
      <c r="B14" s="6" t="s">
        <v>4</v>
      </c>
      <c r="C14" s="6" t="s">
        <v>15</v>
      </c>
      <c r="D14" s="7">
        <f>'[1]Ак.Федорова 36А'!$B$9</f>
        <v>972657.87</v>
      </c>
      <c r="E14" s="7">
        <f>'[1]Ак.Федорова 36А'!$B$12</f>
        <v>866459.45751712797</v>
      </c>
    </row>
    <row r="15" spans="1:5" x14ac:dyDescent="0.25">
      <c r="A15" s="5">
        <v>12</v>
      </c>
      <c r="B15" s="6" t="s">
        <v>4</v>
      </c>
      <c r="C15" s="6" t="s">
        <v>16</v>
      </c>
      <c r="D15" s="7">
        <f>'[1]Ак.Федорова 38'!$B$9</f>
        <v>428306.73</v>
      </c>
      <c r="E15" s="7">
        <f>'[1]Ак.Федорова 38'!$B$12</f>
        <v>352295.92660079937</v>
      </c>
    </row>
    <row r="16" spans="1:5" x14ac:dyDescent="0.25">
      <c r="A16" s="5">
        <v>13</v>
      </c>
      <c r="B16" s="6" t="s">
        <v>4</v>
      </c>
      <c r="C16" s="6" t="s">
        <v>17</v>
      </c>
      <c r="D16" s="7">
        <f>'[1]Гагарина 2'!$B$9</f>
        <v>958176.07000000007</v>
      </c>
      <c r="E16" s="7">
        <f>'[1]Гагарина 2'!$B$12</f>
        <v>870943.03128988098</v>
      </c>
    </row>
    <row r="17" spans="1:5" x14ac:dyDescent="0.25">
      <c r="A17" s="5">
        <v>14</v>
      </c>
      <c r="B17" s="6" t="s">
        <v>4</v>
      </c>
      <c r="C17" s="6" t="s">
        <v>18</v>
      </c>
      <c r="D17" s="7">
        <f>'[1]Гагарина 3'!$B$9</f>
        <v>242934.61000000002</v>
      </c>
      <c r="E17" s="7">
        <f>'[1]Гагарина 3'!$B$12</f>
        <v>300470.05023543473</v>
      </c>
    </row>
    <row r="18" spans="1:5" x14ac:dyDescent="0.25">
      <c r="A18" s="5">
        <v>15</v>
      </c>
      <c r="B18" s="6" t="s">
        <v>4</v>
      </c>
      <c r="C18" s="6" t="s">
        <v>19</v>
      </c>
      <c r="D18" s="7">
        <f>'[1]Гагарина 4'!$B$9</f>
        <v>914473.77999999991</v>
      </c>
      <c r="E18" s="7">
        <f>'[1]Гагарина 4'!$B$12</f>
        <v>807124.47767566447</v>
      </c>
    </row>
    <row r="19" spans="1:5" x14ac:dyDescent="0.25">
      <c r="A19" s="5">
        <v>16</v>
      </c>
      <c r="B19" s="6" t="s">
        <v>4</v>
      </c>
      <c r="C19" s="6" t="s">
        <v>20</v>
      </c>
      <c r="D19" s="7">
        <f>'[1]Гагарина 7'!$B$9</f>
        <v>958075.19000000006</v>
      </c>
      <c r="E19" s="7">
        <f>'[1]Гагарина 7'!$B$12</f>
        <v>870943.03128988098</v>
      </c>
    </row>
    <row r="20" spans="1:5" x14ac:dyDescent="0.25">
      <c r="A20" s="5">
        <v>17</v>
      </c>
      <c r="B20" s="6" t="s">
        <v>4</v>
      </c>
      <c r="C20" s="6" t="s">
        <v>21</v>
      </c>
      <c r="D20" s="7">
        <f>'[1]Гагарина 8'!$B$9</f>
        <v>837354.2</v>
      </c>
      <c r="E20" s="7">
        <f>'[1]Гагарина 8'!$B$12</f>
        <v>810820.77825839852</v>
      </c>
    </row>
    <row r="21" spans="1:5" x14ac:dyDescent="0.25">
      <c r="A21" s="5">
        <v>18</v>
      </c>
      <c r="B21" s="6" t="s">
        <v>4</v>
      </c>
      <c r="C21" s="6" t="s">
        <v>22</v>
      </c>
      <c r="D21" s="7">
        <f>'[1]Гагарина 8а'!$B$9</f>
        <v>442961.84</v>
      </c>
      <c r="E21" s="7">
        <f>'[1]Гагарина 8а'!$B$12</f>
        <v>637761.89137623413</v>
      </c>
    </row>
    <row r="22" spans="1:5" x14ac:dyDescent="0.25">
      <c r="A22" s="5">
        <v>19</v>
      </c>
      <c r="B22" s="6" t="s">
        <v>4</v>
      </c>
      <c r="C22" s="6" t="s">
        <v>23</v>
      </c>
      <c r="D22" s="7">
        <f>'[1]Ленинская 17'!$B$9</f>
        <v>459807.59000000008</v>
      </c>
      <c r="E22" s="7">
        <f>'[1]Ленинская 17'!$B$12</f>
        <v>384775.35865538759</v>
      </c>
    </row>
    <row r="23" spans="1:5" x14ac:dyDescent="0.25">
      <c r="A23" s="5">
        <v>20</v>
      </c>
      <c r="B23" s="6" t="s">
        <v>4</v>
      </c>
      <c r="C23" s="6" t="s">
        <v>24</v>
      </c>
      <c r="D23" s="7">
        <f>'[1]Ленинская 19'!$B$9</f>
        <v>1452217.54</v>
      </c>
      <c r="E23" s="7">
        <f>'[1]Ленинская 19'!$B$12</f>
        <v>1486675.3948377857</v>
      </c>
    </row>
    <row r="24" spans="1:5" x14ac:dyDescent="0.25">
      <c r="A24" s="5">
        <v>21</v>
      </c>
      <c r="B24" s="6" t="s">
        <v>4</v>
      </c>
      <c r="C24" s="6" t="s">
        <v>25</v>
      </c>
      <c r="D24" s="7">
        <f>'[1]Ленинская 21'!$B$9</f>
        <v>232146.3</v>
      </c>
      <c r="E24" s="7">
        <f>'[1]Ленинская 21'!$B$12</f>
        <v>223613.8289497408</v>
      </c>
    </row>
    <row r="25" spans="1:5" x14ac:dyDescent="0.25">
      <c r="A25" s="5">
        <v>22</v>
      </c>
      <c r="B25" s="6" t="s">
        <v>4</v>
      </c>
      <c r="C25" s="6" t="s">
        <v>26</v>
      </c>
      <c r="D25" s="7">
        <f>'[1]Ленинская 27'!$B$9</f>
        <v>926708.51</v>
      </c>
      <c r="E25" s="7">
        <f>'[1]Ленинская 27'!$B$12</f>
        <v>848348.64377364563</v>
      </c>
    </row>
    <row r="26" spans="1:5" x14ac:dyDescent="0.25">
      <c r="A26" s="5">
        <v>23</v>
      </c>
      <c r="B26" s="6" t="s">
        <v>4</v>
      </c>
      <c r="C26" s="6" t="s">
        <v>27</v>
      </c>
      <c r="D26" s="7">
        <f>'[1]Ленинская 2а'!$B$9</f>
        <v>193041.33</v>
      </c>
      <c r="E26" s="7">
        <f>'[1]Ленинская 2а'!$B$12</f>
        <v>172952.97569068207</v>
      </c>
    </row>
    <row r="27" spans="1:5" x14ac:dyDescent="0.25">
      <c r="A27" s="5">
        <v>24</v>
      </c>
      <c r="B27" s="6" t="s">
        <v>4</v>
      </c>
      <c r="C27" s="6" t="s">
        <v>28</v>
      </c>
      <c r="D27" s="7">
        <f>'[1]Морская 18'!$B$9</f>
        <v>1081608.5599999998</v>
      </c>
      <c r="E27" s="7">
        <f>'[1]Морская 18'!$B$12</f>
        <v>983420.71664413938</v>
      </c>
    </row>
    <row r="28" spans="1:5" x14ac:dyDescent="0.25">
      <c r="A28" s="5">
        <v>25</v>
      </c>
      <c r="B28" s="6" t="s">
        <v>4</v>
      </c>
      <c r="C28" s="6" t="s">
        <v>29</v>
      </c>
      <c r="D28" s="7">
        <f>'[1]Морская 32'!$B$9</f>
        <v>222617.09000000003</v>
      </c>
      <c r="E28" s="7">
        <f>'[1]Морская 32'!$B$12</f>
        <v>214434.85902127018</v>
      </c>
    </row>
    <row r="29" spans="1:5" x14ac:dyDescent="0.25">
      <c r="A29" s="5">
        <v>26</v>
      </c>
      <c r="B29" s="6" t="s">
        <v>4</v>
      </c>
      <c r="C29" s="6" t="s">
        <v>30</v>
      </c>
      <c r="D29" s="7">
        <f>'[1]Морская 33'!$B$9</f>
        <v>239659.93000000002</v>
      </c>
      <c r="E29" s="7">
        <f>'[1]Морская 33'!$B$12</f>
        <v>256693.42442272897</v>
      </c>
    </row>
    <row r="30" spans="1:5" x14ac:dyDescent="0.25">
      <c r="A30" s="5">
        <v>27</v>
      </c>
      <c r="B30" s="6" t="s">
        <v>4</v>
      </c>
      <c r="C30" s="6" t="s">
        <v>31</v>
      </c>
      <c r="D30" s="7">
        <f>'[1]Морская 33 А'!$B$9</f>
        <v>302516.13</v>
      </c>
      <c r="E30" s="7">
        <f>'[1]Морская 33 А'!$B$12</f>
        <v>338845.20528254058</v>
      </c>
    </row>
    <row r="31" spans="1:5" x14ac:dyDescent="0.25">
      <c r="A31" s="5">
        <v>28</v>
      </c>
      <c r="B31" s="6" t="s">
        <v>4</v>
      </c>
      <c r="C31" s="6" t="s">
        <v>32</v>
      </c>
      <c r="D31" s="7">
        <f>'[1]Морская 35 А '!$B$9</f>
        <v>600175.99999999988</v>
      </c>
      <c r="E31" s="7">
        <f>'[1]Морская 35 А '!$B$12</f>
        <v>982891.16068672773</v>
      </c>
    </row>
    <row r="32" spans="1:5" x14ac:dyDescent="0.25">
      <c r="A32" s="5">
        <v>29</v>
      </c>
      <c r="B32" s="6" t="s">
        <v>4</v>
      </c>
      <c r="C32" s="6" t="s">
        <v>33</v>
      </c>
      <c r="D32" s="7">
        <f>'[1]Морская 42А'!$B$9</f>
        <v>954843.44</v>
      </c>
      <c r="E32" s="7">
        <f>'[1]Морская 42А'!$B$12</f>
        <v>872672.9140840926</v>
      </c>
    </row>
    <row r="33" spans="1:9" x14ac:dyDescent="0.25">
      <c r="A33" s="5">
        <v>30</v>
      </c>
      <c r="B33" s="6" t="s">
        <v>4</v>
      </c>
      <c r="C33" s="6" t="s">
        <v>34</v>
      </c>
      <c r="D33" s="7">
        <f>'[1]Поляр.Авиации 6'!$B$9</f>
        <v>347058.13</v>
      </c>
      <c r="E33" s="7">
        <f>'[1]Поляр.Авиации 6'!$B$12</f>
        <v>338315.64932512876</v>
      </c>
    </row>
    <row r="34" spans="1:9" x14ac:dyDescent="0.25">
      <c r="A34" s="5">
        <v>31</v>
      </c>
      <c r="B34" s="6" t="s">
        <v>4</v>
      </c>
      <c r="C34" s="6" t="s">
        <v>35</v>
      </c>
      <c r="D34" s="7">
        <f>'[1]Поляр.Авиации 8'!$B$9</f>
        <v>459051.5</v>
      </c>
      <c r="E34" s="7">
        <f>'[1]Поляр.Авиации 8'!$B$12</f>
        <v>450510.90483543451</v>
      </c>
    </row>
    <row r="35" spans="1:9" x14ac:dyDescent="0.25">
      <c r="A35" s="5">
        <v>32</v>
      </c>
      <c r="B35" s="6" t="s">
        <v>4</v>
      </c>
      <c r="C35" s="6" t="s">
        <v>36</v>
      </c>
      <c r="D35" s="7">
        <f>'[1]Поляр.Авиации 8 А'!$B$9</f>
        <v>695922.55999999994</v>
      </c>
      <c r="E35" s="7">
        <f>'[1]Поляр.Авиации 8 А'!$B$12</f>
        <v>650824.2716590577</v>
      </c>
    </row>
    <row r="36" spans="1:9" x14ac:dyDescent="0.25">
      <c r="A36" s="5">
        <v>33</v>
      </c>
      <c r="B36" s="6" t="s">
        <v>4</v>
      </c>
      <c r="C36" s="6" t="s">
        <v>37</v>
      </c>
      <c r="D36" s="7">
        <f>'[1]Трусова 11'!$B$9</f>
        <v>1614310.4699999997</v>
      </c>
      <c r="E36" s="7">
        <f>'[1]Трусова 11'!$B$12</f>
        <v>1508281.2779001859</v>
      </c>
    </row>
    <row r="37" spans="1:9" x14ac:dyDescent="0.25">
      <c r="A37" s="5">
        <v>34</v>
      </c>
      <c r="B37" s="6" t="s">
        <v>4</v>
      </c>
      <c r="C37" s="6" t="s">
        <v>38</v>
      </c>
      <c r="D37" s="7">
        <f>'[1]Трусова 12'!$B$9</f>
        <v>950706.23</v>
      </c>
      <c r="E37" s="7">
        <f>'[1]Трусова 12'!$B$12</f>
        <v>864200.01876550436</v>
      </c>
    </row>
    <row r="38" spans="1:9" x14ac:dyDescent="0.25">
      <c r="A38" s="5">
        <v>35</v>
      </c>
      <c r="B38" s="6" t="s">
        <v>4</v>
      </c>
      <c r="C38" s="6" t="s">
        <v>39</v>
      </c>
      <c r="D38" s="7">
        <f>'[1]Трусова 13'!$B$9</f>
        <v>651175.32000000007</v>
      </c>
      <c r="E38" s="7">
        <f>'[1]Трусова 13'!$B$12</f>
        <v>730504.79138428101</v>
      </c>
    </row>
    <row r="39" spans="1:9" x14ac:dyDescent="0.25">
      <c r="A39" s="5">
        <v>36</v>
      </c>
      <c r="B39" s="6" t="s">
        <v>4</v>
      </c>
      <c r="C39" s="6" t="s">
        <v>40</v>
      </c>
      <c r="D39" s="7">
        <f>'[1]Трусова 14'!$B$9</f>
        <v>936193.61</v>
      </c>
      <c r="E39" s="7">
        <f>'[1]Трусова 14'!$B$12</f>
        <v>849937.31164588081</v>
      </c>
    </row>
    <row r="40" spans="1:9" x14ac:dyDescent="0.25">
      <c r="A40" s="5">
        <v>37</v>
      </c>
      <c r="B40" s="6" t="s">
        <v>4</v>
      </c>
      <c r="C40" s="6" t="s">
        <v>41</v>
      </c>
      <c r="D40" s="7">
        <f>'[1]Трусова 2'!$B$9</f>
        <v>369163.6</v>
      </c>
      <c r="E40" s="7">
        <f>'[1]Трусова 2'!$B$12</f>
        <v>346576.72226075234</v>
      </c>
    </row>
    <row r="41" spans="1:9" x14ac:dyDescent="0.25">
      <c r="A41" s="5">
        <v>38</v>
      </c>
      <c r="B41" s="6" t="s">
        <v>4</v>
      </c>
      <c r="C41" s="6" t="s">
        <v>42</v>
      </c>
      <c r="D41" s="7">
        <f>'[1]Трусова 2А'!$B$9</f>
        <v>939397.17999999993</v>
      </c>
      <c r="E41" s="7">
        <f>'[1]Трусова 2А'!$B$12</f>
        <v>841499.72005778668</v>
      </c>
    </row>
    <row r="42" spans="1:9" x14ac:dyDescent="0.25">
      <c r="A42" s="5">
        <v>39</v>
      </c>
      <c r="B42" s="6" t="s">
        <v>4</v>
      </c>
      <c r="C42" s="6" t="s">
        <v>43</v>
      </c>
      <c r="D42" s="7">
        <f>'[1]Трусова 3'!$B$9</f>
        <v>936495.03</v>
      </c>
      <c r="E42" s="7">
        <f>'[1]Трусова 3'!$B$12</f>
        <v>855091.6562980219</v>
      </c>
    </row>
    <row r="43" spans="1:9" x14ac:dyDescent="0.25">
      <c r="A43" s="5">
        <v>40</v>
      </c>
      <c r="B43" s="6" t="s">
        <v>4</v>
      </c>
      <c r="C43" s="6" t="s">
        <v>44</v>
      </c>
      <c r="D43" s="7">
        <f>'[1]Трусова 5'!$B$9</f>
        <v>681531.58</v>
      </c>
      <c r="E43" s="7">
        <f>'[1]Трусова 5'!$B$12</f>
        <v>627947.45429886947</v>
      </c>
      <c r="H43" s="8"/>
    </row>
    <row r="44" spans="1:9" x14ac:dyDescent="0.25">
      <c r="A44" s="5">
        <v>41</v>
      </c>
      <c r="B44" s="6" t="s">
        <v>4</v>
      </c>
      <c r="C44" s="6" t="s">
        <v>45</v>
      </c>
      <c r="D44" s="7">
        <f>'[1]Трусова 9'!$B$9</f>
        <v>781189.45</v>
      </c>
      <c r="E44" s="7">
        <f>'[1]Трусова 9'!$B$12</f>
        <v>729569.24252618698</v>
      </c>
    </row>
    <row r="45" spans="1:9" x14ac:dyDescent="0.25">
      <c r="A45" s="5"/>
      <c r="B45" s="9" t="s">
        <v>46</v>
      </c>
      <c r="C45" s="6"/>
      <c r="D45" s="10">
        <f>SUBTOTAL(9,D4:D44)</f>
        <v>30348007.569999993</v>
      </c>
      <c r="E45" s="10">
        <f>SUBTOTAL(9,E4:E44)</f>
        <v>28991698.850867208</v>
      </c>
      <c r="G45" s="8"/>
      <c r="H45" s="8"/>
      <c r="I45" s="8"/>
    </row>
    <row r="47" spans="1:9" x14ac:dyDescent="0.25">
      <c r="E47" s="8"/>
      <c r="G47" s="8"/>
      <c r="H47" s="8"/>
    </row>
    <row r="48" spans="1:9" x14ac:dyDescent="0.25">
      <c r="D48" s="11"/>
      <c r="E48" s="8"/>
    </row>
    <row r="49" spans="5:7" x14ac:dyDescent="0.25">
      <c r="E49" s="8"/>
    </row>
    <row r="50" spans="5:7" x14ac:dyDescent="0.25">
      <c r="E50" s="8"/>
      <c r="G50" s="11"/>
    </row>
    <row r="51" spans="5:7" x14ac:dyDescent="0.25">
      <c r="E51" s="8"/>
    </row>
    <row r="54" spans="5:7" x14ac:dyDescent="0.25">
      <c r="E54" s="1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Тикси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Лилия Серафимовна</dc:creator>
  <cp:lastModifiedBy>Потапова Лилия Серафимовна</cp:lastModifiedBy>
  <dcterms:created xsi:type="dcterms:W3CDTF">2017-04-03T02:52:20Z</dcterms:created>
  <dcterms:modified xsi:type="dcterms:W3CDTF">2017-04-21T04:56:55Z</dcterms:modified>
</cp:coreProperties>
</file>